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1 Estado de Situación financiera\"/>
    </mc:Choice>
  </mc:AlternateContent>
  <bookViews>
    <workbookView xWindow="0" yWindow="0" windowWidth="24000" windowHeight="9345"/>
  </bookViews>
  <sheets>
    <sheet name="ESF_LDF_2do_2018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9" i="2"/>
  <c r="F23" i="2"/>
  <c r="F27" i="2"/>
  <c r="F31" i="2"/>
  <c r="F38" i="2"/>
  <c r="F42" i="2"/>
  <c r="F47" i="2"/>
  <c r="F57" i="2"/>
  <c r="F59" i="2"/>
  <c r="F63" i="2"/>
  <c r="F68" i="2"/>
  <c r="F75" i="2"/>
  <c r="F79" i="2"/>
  <c r="F81" i="2"/>
  <c r="E9" i="2"/>
  <c r="E19" i="2"/>
  <c r="E23" i="2"/>
  <c r="E27" i="2"/>
  <c r="E31" i="2"/>
  <c r="E38" i="2"/>
  <c r="E42" i="2"/>
  <c r="E47" i="2"/>
  <c r="E57" i="2"/>
  <c r="E59" i="2"/>
  <c r="E63" i="2"/>
  <c r="E68" i="2"/>
  <c r="E75" i="2"/>
  <c r="E79" i="2"/>
  <c r="E81" i="2"/>
  <c r="C9" i="2"/>
  <c r="C17" i="2"/>
  <c r="C25" i="2"/>
  <c r="C31" i="2"/>
  <c r="C38" i="2"/>
  <c r="C41" i="2"/>
  <c r="C47" i="2"/>
  <c r="C60" i="2"/>
  <c r="C62" i="2"/>
  <c r="B9" i="2"/>
  <c r="B17" i="2"/>
  <c r="B25" i="2"/>
  <c r="B31" i="2"/>
  <c r="B38" i="2"/>
  <c r="B41" i="2"/>
  <c r="B47" i="2"/>
  <c r="B60" i="2"/>
  <c r="B62" i="2"/>
  <c r="F6" i="2"/>
  <c r="E6" i="2"/>
  <c r="C6" i="2"/>
  <c r="B6" i="2"/>
  <c r="A2" i="2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<sst xmlns="http://schemas.openxmlformats.org/spreadsheetml/2006/main" count="123" uniqueCount="123">
  <si>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</si>
  <si>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</si>
  <si>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</si>
  <si>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</si>
  <si>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</si>
  <si>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</si>
  <si>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</si>
  <si>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</si>
  <si>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</si>
  <si>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</si>
  <si>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</si>
  <si>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</si>
  <si>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</si>
  <si>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</si>
  <si>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</si>
  <si>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</si>
  <si>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</si>
  <si>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</si>
  <si>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</si>
  <si>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</si>
  <si>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</si>
  <si>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</si>
  <si>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</si>
  <si>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</si>
  <si>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</si>
  <si>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</si>
  <si>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</si>
  <si>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</si>
  <si>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</si>
  <si>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</si>
  <si>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</si>
  <si>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</si>
  <si>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</si>
  <si>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</si>
  <si>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</si>
  <si>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</si>
  <si>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</si>
  <si>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</si>
  <si>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</si>
  <si>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</si>
  <si>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</si>
  <si>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</si>
  <si>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</si>
  <si>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</si>
  <si>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</si>
  <si>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</si>
  <si>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</si>
  <si>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</si>
  <si>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</si>
  <si>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</si>
  <si>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</si>
  <si>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</si>
  <si>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</si>
  <si>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</si>
  <si>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</si>
  <si>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</si>
  <si>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</si>
  <si>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</si>
  <si>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</si>
  <si>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</si>
  <si>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</si>
  <si>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</si>
  <si>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</si>
  <si>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</si>
  <si>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</si>
  <si>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</si>
  <si>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</si>
  <si>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</si>
  <si>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</si>
  <si>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</si>
  <si>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</si>
  <si>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</si>
  <si>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</si>
  <si>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</si>
  <si>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</si>
  <si>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</si>
  <si>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</si>
  <si>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</si>
  <si>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</si>
  <si>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</si>
  <si>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</si>
  <si>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</si>
  <si>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</si>
  <si>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</si>
  <si>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</si>
  <si>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</si>
  <si>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</si>
  <si>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</si>
  <si>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</si>
  <si>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</si>
  <si>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</si>
  <si>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</si>
  <si>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</si>
  <si>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</si>
  <si>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</si>
  <si>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</si>
  <si>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</si>
  <si>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</si>
  <si>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</si>
  <si>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</si>
  <si>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</si>
  <si>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</si>
  <si>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</si>
  <si>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</si>
  <si>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</si>
  <si>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</si>
  <si>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</si>
  <si>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</si>
  <si>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</si>
  <si>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</si>
  <si>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</si>
  <si>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</si>
  <si>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</si>
  <si>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</si>
  <si>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</si>
  <si>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</si>
  <si>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</si>
  <si>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</si>
  <si>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</si>
  <si>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</si>
  <si>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</si>
  <si>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</si>
  <si>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2017 y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</si>
</sst>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="60" zoomScaleNormal="77" workbookViewId="0">
      <selection activeCell="A4" sqref="A4:F4"/>
    </sheetView>
  </sheetViews>
  <sheetFormatPr baseColWidth="10" defaultColWidth="0" defaultRowHeight="0" zeroHeight="1" x14ac:dyDescent="0.25"/>
  <cols>
    <col min="1" max="1" width="99.85546875" style="7" customWidth="1"/>
    <col min="2" max="3" width="20" customWidth="1"/>
    <col min="4" max="4" width="100" style="7" customWidth="1"/>
    <col min="5" max="6" width="20" customWidth="1"/>
    <col min="7" max="16384" width="10.7109375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ht="15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ht="15" x14ac:dyDescent="0.25">
      <c r="A3" s="34" t="s">
        <v>1</v>
      </c>
      <c r="B3" s="35"/>
      <c r="C3" s="35"/>
      <c r="D3" s="35"/>
      <c r="E3" s="35"/>
      <c r="F3" s="36"/>
    </row>
    <row r="4" spans="1:6" ht="15" x14ac:dyDescent="0.25">
      <c r="A4" s="37" t="s">
        <v>122</v>
      </c>
      <c r="B4" s="38"/>
      <c r="C4" s="38"/>
      <c r="D4" s="38"/>
      <c r="E4" s="38"/>
      <c r="F4" s="39"/>
    </row>
    <row r="5" spans="1:6" ht="15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2018 (d)</v>
      </c>
      <c r="C6" s="4" t="str">
        <f>ULTIMO</f>
        <v>31 de diciembre de 2017 (e)</v>
      </c>
      <c r="D6" s="5" t="s">
        <v>4</v>
      </c>
      <c r="E6" s="3" t="str">
        <f>ANIO</f>
        <v>2018 (d)</v>
      </c>
      <c r="F6" s="4" t="str">
        <f>ULTIMO</f>
        <v>31 de diciembre de 2017 (e)</v>
      </c>
    </row>
    <row r="7" spans="1:6" s="11" customFormat="1" ht="15" x14ac:dyDescent="0.25">
      <c r="A7" s="8" t="s">
        <v>5</v>
      </c>
      <c r="B7" s="9"/>
      <c r="C7" s="9"/>
      <c r="D7" s="10" t="s">
        <v>6</v>
      </c>
      <c r="E7" s="9"/>
      <c r="F7" s="9"/>
    </row>
    <row r="8" spans="1:6" s="11" customFormat="1" ht="15" x14ac:dyDescent="0.25">
      <c r="A8" s="8" t="s">
        <v>7</v>
      </c>
      <c r="B8" s="9"/>
      <c r="C8" s="9"/>
      <c r="D8" s="10" t="s">
        <v>8</v>
      </c>
      <c r="E8" s="9"/>
      <c r="F8" s="9"/>
    </row>
    <row r="9" spans="1:6" s="11" customFormat="1" ht="15" x14ac:dyDescent="0.25">
      <c r="A9" s="12" t="s">
        <v>9</v>
      </c>
      <c r="B9" s="13">
        <f>SUM(B10:B16)</f>
        <v>14314112</v>
      </c>
      <c r="C9" s="13">
        <f>SUM(C10:C16)</f>
        <v>16815263</v>
      </c>
      <c r="D9" s="14" t="s">
        <v>10</v>
      </c>
      <c r="E9" s="13">
        <f>SUM(E10:E18)</f>
        <v>7826025</v>
      </c>
      <c r="F9" s="13">
        <f>SUM(F10:F18)</f>
        <v>5815747</v>
      </c>
    </row>
    <row r="10" spans="1:6" s="11" customFormat="1" ht="15" x14ac:dyDescent="0.25">
      <c r="A10" s="15" t="s">
        <v>11</v>
      </c>
      <c r="B10" s="13">
        <v>15000</v>
      </c>
      <c r="C10" s="13">
        <v>0</v>
      </c>
      <c r="D10" s="16" t="s">
        <v>12</v>
      </c>
      <c r="E10" s="13">
        <v>5774274</v>
      </c>
      <c r="F10" s="13">
        <v>2952047</v>
      </c>
    </row>
    <row r="11" spans="1:6" s="11" customFormat="1" ht="15" x14ac:dyDescent="0.25">
      <c r="A11" s="15" t="s">
        <v>13</v>
      </c>
      <c r="B11" s="13">
        <v>14299112</v>
      </c>
      <c r="C11" s="13">
        <v>16815263</v>
      </c>
      <c r="D11" s="16" t="s">
        <v>14</v>
      </c>
      <c r="E11" s="13">
        <v>292741</v>
      </c>
      <c r="F11" s="13">
        <v>738161</v>
      </c>
    </row>
    <row r="12" spans="1:6" s="11" customFormat="1" ht="15" x14ac:dyDescent="0.25">
      <c r="A12" s="15" t="s">
        <v>15</v>
      </c>
      <c r="B12" s="17">
        <v>0</v>
      </c>
      <c r="C12" s="13">
        <v>0</v>
      </c>
      <c r="D12" s="16" t="s">
        <v>16</v>
      </c>
      <c r="E12" s="13">
        <v>0</v>
      </c>
      <c r="F12" s="13">
        <v>0</v>
      </c>
    </row>
    <row r="13" spans="1:6" s="11" customFormat="1" ht="15" x14ac:dyDescent="0.25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ht="15" x14ac:dyDescent="0.25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ht="15" x14ac:dyDescent="0.25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ht="15" x14ac:dyDescent="0.25">
      <c r="A16" s="15" t="s">
        <v>23</v>
      </c>
      <c r="B16" s="13">
        <v>0</v>
      </c>
      <c r="C16" s="13">
        <v>0</v>
      </c>
      <c r="D16" s="16" t="s">
        <v>24</v>
      </c>
      <c r="E16" s="13">
        <v>1751519</v>
      </c>
      <c r="F16" s="13">
        <v>2085433</v>
      </c>
    </row>
    <row r="17" spans="1:6" s="11" customFormat="1" ht="15" x14ac:dyDescent="0.25">
      <c r="A17" s="12" t="s">
        <v>25</v>
      </c>
      <c r="B17" s="13">
        <f>SUM(B18:B24)</f>
        <v>9203138</v>
      </c>
      <c r="C17" s="13">
        <f>SUM(C18:C24)</f>
        <v>4553897</v>
      </c>
      <c r="D17" s="16" t="s">
        <v>26</v>
      </c>
      <c r="E17" s="13">
        <v>0</v>
      </c>
      <c r="F17" s="13">
        <v>0</v>
      </c>
    </row>
    <row r="18" spans="1:6" s="11" customFormat="1" ht="15" x14ac:dyDescent="0.25">
      <c r="A18" s="18" t="s">
        <v>27</v>
      </c>
      <c r="B18" s="13">
        <v>8751735</v>
      </c>
      <c r="C18" s="13">
        <v>2943884</v>
      </c>
      <c r="D18" s="16" t="s">
        <v>28</v>
      </c>
      <c r="E18" s="13">
        <v>7491</v>
      </c>
      <c r="F18" s="13">
        <v>40106</v>
      </c>
    </row>
    <row r="19" spans="1:6" s="11" customFormat="1" ht="15" x14ac:dyDescent="0.25">
      <c r="A19" s="18" t="s">
        <v>29</v>
      </c>
      <c r="B19" s="13">
        <v>94536</v>
      </c>
      <c r="C19" s="13">
        <v>1580536</v>
      </c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ht="15" x14ac:dyDescent="0.25">
      <c r="A20" s="18" t="s">
        <v>31</v>
      </c>
      <c r="B20" s="13">
        <v>69744</v>
      </c>
      <c r="C20" s="13">
        <v>23538</v>
      </c>
      <c r="D20" s="16" t="s">
        <v>32</v>
      </c>
      <c r="E20" s="13">
        <v>0</v>
      </c>
      <c r="F20" s="13">
        <v>0</v>
      </c>
    </row>
    <row r="21" spans="1:6" s="11" customFormat="1" ht="15" x14ac:dyDescent="0.25">
      <c r="A21" s="18" t="s">
        <v>33</v>
      </c>
      <c r="B21" s="13">
        <v>287123</v>
      </c>
      <c r="C21" s="13">
        <v>5939</v>
      </c>
      <c r="D21" s="16" t="s">
        <v>34</v>
      </c>
      <c r="E21" s="13">
        <v>0</v>
      </c>
      <c r="F21" s="13">
        <v>0</v>
      </c>
    </row>
    <row r="22" spans="1:6" s="11" customFormat="1" ht="15" x14ac:dyDescent="0.25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ht="15" x14ac:dyDescent="0.25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ht="15" x14ac:dyDescent="0.25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ht="15" x14ac:dyDescent="0.25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ht="15" x14ac:dyDescent="0.25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ht="15" x14ac:dyDescent="0.25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ht="15" x14ac:dyDescent="0.25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ht="15" x14ac:dyDescent="0.25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ht="15" x14ac:dyDescent="0.25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ht="15" x14ac:dyDescent="0.25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ht="15" x14ac:dyDescent="0.25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ht="15" x14ac:dyDescent="0.25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ht="15" x14ac:dyDescent="0.25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ht="15" x14ac:dyDescent="0.25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ht="15" x14ac:dyDescent="0.25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ht="15" x14ac:dyDescent="0.25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ht="15" x14ac:dyDescent="0.25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ht="15" x14ac:dyDescent="0.25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ht="15" x14ac:dyDescent="0.25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ht="15" x14ac:dyDescent="0.25">
      <c r="A41" s="12" t="s">
        <v>73</v>
      </c>
      <c r="B41" s="13">
        <f>SUM(B42:B45)</f>
        <v>299617</v>
      </c>
      <c r="C41" s="13">
        <f>SUM(C42:C45)</f>
        <v>97526</v>
      </c>
      <c r="D41" s="16" t="s">
        <v>74</v>
      </c>
      <c r="E41" s="13">
        <v>0</v>
      </c>
      <c r="F41" s="13">
        <v>0</v>
      </c>
    </row>
    <row r="42" spans="1:6" s="11" customFormat="1" ht="15" x14ac:dyDescent="0.25">
      <c r="A42" s="18" t="s">
        <v>75</v>
      </c>
      <c r="B42" s="13">
        <v>299617</v>
      </c>
      <c r="C42" s="13">
        <v>97526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ht="15" x14ac:dyDescent="0.25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ht="15" x14ac:dyDescent="0.25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ht="15" x14ac:dyDescent="0.25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ht="15" x14ac:dyDescent="0.25">
      <c r="A46" s="9"/>
      <c r="B46" s="9"/>
      <c r="C46" s="9"/>
      <c r="D46" s="9"/>
      <c r="E46" s="9"/>
      <c r="F46" s="9"/>
    </row>
    <row r="47" spans="1:6" s="11" customFormat="1" ht="15" x14ac:dyDescent="0.25">
      <c r="A47" s="19" t="s">
        <v>83</v>
      </c>
      <c r="B47" s="20">
        <f>B9+B17+B25+B31+B38+B41</f>
        <v>23816867</v>
      </c>
      <c r="C47" s="20">
        <f>C9+C17+C25+C31+C38+C41</f>
        <v>21466686</v>
      </c>
      <c r="D47" s="10" t="s">
        <v>84</v>
      </c>
      <c r="E47" s="20">
        <f>E9+E19+E23+E26+E27+E31+E38+E42</f>
        <v>7826025</v>
      </c>
      <c r="F47" s="20">
        <f>F9+F19+F23+F26+F27+F31+F38+F42</f>
        <v>5815747</v>
      </c>
    </row>
    <row r="48" spans="1:6" s="11" customFormat="1" ht="15" x14ac:dyDescent="0.25">
      <c r="A48" s="9"/>
      <c r="B48" s="9"/>
      <c r="C48" s="9"/>
      <c r="D48" s="9"/>
      <c r="E48" s="9"/>
      <c r="F48" s="9"/>
    </row>
    <row r="49" spans="1:6" s="11" customFormat="1" ht="15" x14ac:dyDescent="0.25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ht="15" x14ac:dyDescent="0.25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ht="15" x14ac:dyDescent="0.25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ht="15" x14ac:dyDescent="0.25">
      <c r="A52" s="12" t="s">
        <v>91</v>
      </c>
      <c r="B52" s="13">
        <v>77993068</v>
      </c>
      <c r="C52" s="13">
        <v>78018530</v>
      </c>
      <c r="D52" s="14" t="s">
        <v>92</v>
      </c>
      <c r="E52" s="13">
        <v>0</v>
      </c>
      <c r="F52" s="13">
        <v>0</v>
      </c>
    </row>
    <row r="53" spans="1:6" s="11" customFormat="1" ht="15" x14ac:dyDescent="0.25">
      <c r="A53" s="12" t="s">
        <v>93</v>
      </c>
      <c r="B53" s="13">
        <v>86208449</v>
      </c>
      <c r="C53" s="13">
        <v>85061391</v>
      </c>
      <c r="D53" s="14" t="s">
        <v>94</v>
      </c>
      <c r="E53" s="13">
        <v>0</v>
      </c>
      <c r="F53" s="13">
        <v>0</v>
      </c>
    </row>
    <row r="54" spans="1:6" s="11" customFormat="1" ht="15" x14ac:dyDescent="0.25">
      <c r="A54" s="12" t="s">
        <v>95</v>
      </c>
      <c r="B54" s="13">
        <v>1952993</v>
      </c>
      <c r="C54" s="13">
        <v>1952993</v>
      </c>
      <c r="D54" s="14" t="s">
        <v>96</v>
      </c>
      <c r="E54" s="13">
        <v>0</v>
      </c>
      <c r="F54" s="13">
        <v>0</v>
      </c>
    </row>
    <row r="55" spans="1:6" s="11" customFormat="1" ht="15" x14ac:dyDescent="0.25">
      <c r="A55" s="12" t="s">
        <v>97</v>
      </c>
      <c r="B55" s="13">
        <v>-80792165</v>
      </c>
      <c r="C55" s="13">
        <v>-75370105</v>
      </c>
      <c r="D55" s="21" t="s">
        <v>98</v>
      </c>
      <c r="E55" s="13">
        <v>0</v>
      </c>
      <c r="F55" s="13">
        <v>0</v>
      </c>
    </row>
    <row r="56" spans="1:6" s="11" customFormat="1" ht="15" x14ac:dyDescent="0.25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ht="15" x14ac:dyDescent="0.25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ht="15" x14ac:dyDescent="0.25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ht="15" x14ac:dyDescent="0.25">
      <c r="A59" s="9"/>
      <c r="B59" s="9"/>
      <c r="C59" s="9"/>
      <c r="D59" s="10" t="s">
        <v>103</v>
      </c>
      <c r="E59" s="20">
        <f>E47+E57</f>
        <v>7826025</v>
      </c>
      <c r="F59" s="20">
        <f>F47+F57</f>
        <v>5815747</v>
      </c>
    </row>
    <row r="60" spans="1:6" s="11" customFormat="1" ht="15" x14ac:dyDescent="0.25">
      <c r="A60" s="19" t="s">
        <v>104</v>
      </c>
      <c r="B60" s="20">
        <f>SUM(B50:B58)</f>
        <v>85362345</v>
      </c>
      <c r="C60" s="20">
        <f>SUM(C50:C58)</f>
        <v>89662809</v>
      </c>
      <c r="D60" s="9"/>
      <c r="E60" s="9"/>
      <c r="F60" s="9"/>
    </row>
    <row r="61" spans="1:6" s="11" customFormat="1" ht="15" x14ac:dyDescent="0.25">
      <c r="A61" s="9"/>
      <c r="B61" s="9"/>
      <c r="C61" s="9"/>
      <c r="D61" s="22" t="s">
        <v>105</v>
      </c>
      <c r="E61" s="23"/>
      <c r="F61" s="23"/>
    </row>
    <row r="62" spans="1:6" s="11" customFormat="1" ht="15" x14ac:dyDescent="0.25">
      <c r="A62" s="19" t="s">
        <v>106</v>
      </c>
      <c r="B62" s="20">
        <f>SUM(B47+B60)</f>
        <v>109179212</v>
      </c>
      <c r="C62" s="20">
        <f>SUM(C47+C60)</f>
        <v>111129495</v>
      </c>
      <c r="D62" s="9"/>
      <c r="E62" s="9"/>
      <c r="F62" s="9"/>
    </row>
    <row r="63" spans="1:6" s="11" customFormat="1" ht="15" x14ac:dyDescent="0.25">
      <c r="A63" s="9"/>
      <c r="B63" s="9"/>
      <c r="C63" s="9"/>
      <c r="D63" s="24" t="s">
        <v>107</v>
      </c>
      <c r="E63" s="17">
        <f>SUM(E64:E66)</f>
        <v>85564436</v>
      </c>
      <c r="F63" s="17">
        <f>SUM(F64:F66)</f>
        <v>89662809</v>
      </c>
    </row>
    <row r="64" spans="1:6" s="11" customFormat="1" ht="15" x14ac:dyDescent="0.25">
      <c r="A64" s="9"/>
      <c r="B64" s="9"/>
      <c r="C64" s="9"/>
      <c r="D64" s="25" t="s">
        <v>108</v>
      </c>
      <c r="E64" s="17">
        <v>163407131</v>
      </c>
      <c r="F64" s="17">
        <v>162285535</v>
      </c>
    </row>
    <row r="65" spans="1:6" s="11" customFormat="1" ht="15" x14ac:dyDescent="0.25">
      <c r="A65" s="9"/>
      <c r="B65" s="9"/>
      <c r="C65" s="9"/>
      <c r="D65" s="26" t="s">
        <v>109</v>
      </c>
      <c r="E65" s="17">
        <v>2747379</v>
      </c>
      <c r="F65" s="17">
        <v>2747379</v>
      </c>
    </row>
    <row r="66" spans="1:6" s="11" customFormat="1" ht="15" x14ac:dyDescent="0.25">
      <c r="A66" s="9"/>
      <c r="B66" s="9"/>
      <c r="C66" s="9"/>
      <c r="D66" s="25" t="s">
        <v>110</v>
      </c>
      <c r="E66" s="17">
        <v>-80590074</v>
      </c>
      <c r="F66" s="17">
        <v>-75370105</v>
      </c>
    </row>
    <row r="67" spans="1:6" s="11" customFormat="1" ht="15" x14ac:dyDescent="0.25">
      <c r="A67" s="9"/>
      <c r="B67" s="9"/>
      <c r="C67" s="9"/>
      <c r="D67" s="9"/>
      <c r="E67" s="9"/>
      <c r="F67" s="9"/>
    </row>
    <row r="68" spans="1:6" s="11" customFormat="1" ht="15" x14ac:dyDescent="0.25">
      <c r="A68" s="9"/>
      <c r="B68" s="9"/>
      <c r="C68" s="9"/>
      <c r="D68" s="24" t="s">
        <v>111</v>
      </c>
      <c r="E68" s="17">
        <f>SUM(E69:E73)</f>
        <v>15788751</v>
      </c>
      <c r="F68" s="17">
        <f>SUM(F69:F73)</f>
        <v>15650939</v>
      </c>
    </row>
    <row r="69" spans="1:6" s="11" customFormat="1" ht="15" x14ac:dyDescent="0.25">
      <c r="A69" s="27"/>
      <c r="B69" s="9"/>
      <c r="C69" s="9"/>
      <c r="D69" s="25" t="s">
        <v>112</v>
      </c>
      <c r="E69" s="17">
        <v>12747820</v>
      </c>
      <c r="F69" s="17">
        <v>12595478</v>
      </c>
    </row>
    <row r="70" spans="1:6" s="11" customFormat="1" ht="15" x14ac:dyDescent="0.25">
      <c r="A70" s="27"/>
      <c r="B70" s="9"/>
      <c r="C70" s="9"/>
      <c r="D70" s="25" t="s">
        <v>113</v>
      </c>
      <c r="E70" s="17">
        <v>1025689</v>
      </c>
      <c r="F70" s="17">
        <v>1040219</v>
      </c>
    </row>
    <row r="71" spans="1:6" s="11" customFormat="1" ht="15" x14ac:dyDescent="0.25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ht="15" x14ac:dyDescent="0.25">
      <c r="A72" s="27"/>
      <c r="B72" s="9"/>
      <c r="C72" s="9"/>
      <c r="D72" s="25" t="s">
        <v>115</v>
      </c>
      <c r="E72" s="17">
        <v>2015242</v>
      </c>
      <c r="F72" s="17">
        <v>2015242</v>
      </c>
    </row>
    <row r="73" spans="1:6" s="11" customFormat="1" ht="15" x14ac:dyDescent="0.25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ht="15" x14ac:dyDescent="0.25">
      <c r="A74" s="27"/>
      <c r="B74" s="9"/>
      <c r="C74" s="9"/>
      <c r="D74" s="9"/>
      <c r="E74" s="9"/>
      <c r="F74" s="9"/>
    </row>
    <row r="75" spans="1:6" s="11" customFormat="1" ht="15" x14ac:dyDescent="0.25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ht="15" x14ac:dyDescent="0.25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ht="15" x14ac:dyDescent="0.25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ht="15" x14ac:dyDescent="0.25">
      <c r="A78" s="27"/>
      <c r="B78" s="9"/>
      <c r="C78" s="9"/>
      <c r="D78" s="9"/>
      <c r="E78" s="9"/>
      <c r="F78" s="9"/>
    </row>
    <row r="79" spans="1:6" s="11" customFormat="1" ht="15" x14ac:dyDescent="0.25">
      <c r="A79" s="27"/>
      <c r="B79" s="9"/>
      <c r="C79" s="9"/>
      <c r="D79" s="10" t="s">
        <v>120</v>
      </c>
      <c r="E79" s="20">
        <f>E63+E68+E75</f>
        <v>101353187</v>
      </c>
      <c r="F79" s="20">
        <f>F63+F68+F75</f>
        <v>105313748</v>
      </c>
    </row>
    <row r="80" spans="1:6" s="11" customFormat="1" ht="15" x14ac:dyDescent="0.25">
      <c r="A80" s="27"/>
      <c r="B80" s="9"/>
      <c r="C80" s="9"/>
      <c r="D80" s="9"/>
      <c r="E80" s="9"/>
      <c r="F80" s="9"/>
    </row>
    <row r="81" spans="1:6" s="11" customFormat="1" ht="15" x14ac:dyDescent="0.25">
      <c r="A81" s="27"/>
      <c r="B81" s="9"/>
      <c r="C81" s="9"/>
      <c r="D81" s="10" t="s">
        <v>121</v>
      </c>
      <c r="E81" s="20">
        <f>E59+E79</f>
        <v>109179212</v>
      </c>
      <c r="F81" s="20">
        <f>F59+F79</f>
        <v>111129495</v>
      </c>
    </row>
    <row r="82" spans="1:6" s="11" customFormat="1" ht="15" x14ac:dyDescent="0.25">
      <c r="A82" s="28"/>
      <c r="B82" s="29"/>
      <c r="C82" s="29"/>
      <c r="D82" s="29"/>
      <c r="E82" s="29"/>
      <c r="F82" s="29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3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ESF_LDF_2do_2018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2018-06-22T18:40:03Z</dcterms:created>
  <dcterms:modified xsi:type="dcterms:W3CDTF">2018-07-23T16:49:30Z</dcterms:modified>
</cp:coreProperties>
</file>